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11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'Sheet1'!$A$1:$M$79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<sst xmlns="http://schemas.openxmlformats.org/spreadsheetml/2006/main" count="96" uniqueCount="66">
  <si>
    <t>บัญชีสรุปโครงการพัฒนา</t>
  </si>
  <si>
    <t>ยุทธศาสตร์</t>
  </si>
  <si>
    <t>จำนวน</t>
  </si>
  <si>
    <t>โครงการ</t>
  </si>
  <si>
    <t>(บาท)</t>
  </si>
  <si>
    <t>งบประมาณ</t>
  </si>
  <si>
    <t>รวม</t>
  </si>
  <si>
    <t>รวมทั้งสิ้น</t>
  </si>
  <si>
    <t xml:space="preserve"> </t>
  </si>
  <si>
    <t>ปี 2561</t>
  </si>
  <si>
    <t>ปี 2562</t>
  </si>
  <si>
    <t>ปี 2563</t>
  </si>
  <si>
    <t xml:space="preserve">    และโครงสร้างพื้นฐาน</t>
  </si>
  <si>
    <t xml:space="preserve">    สาธารณูปโภคสาธารณูปการ </t>
  </si>
  <si>
    <t xml:space="preserve">    1.1 แผนงานอุตสาหกรรมและ</t>
  </si>
  <si>
    <t xml:space="preserve">    ส่งเสริมความเข้มแข็งของระบบ</t>
  </si>
  <si>
    <t xml:space="preserve">    เศรษฐกิจชุมชน</t>
  </si>
  <si>
    <t xml:space="preserve">    2.1 แผนงานสร้างความเข้มแข็ง</t>
  </si>
  <si>
    <t xml:space="preserve">          ของชุมชน</t>
  </si>
  <si>
    <t xml:space="preserve">    2.2 แผนงานการเกษตร</t>
  </si>
  <si>
    <t xml:space="preserve">         ของชุมชน</t>
  </si>
  <si>
    <t xml:space="preserve">         และนันทนาการ</t>
  </si>
  <si>
    <t xml:space="preserve">    การศึกษา ส่งเสริมศิลปวัฒนธรรม </t>
  </si>
  <si>
    <t xml:space="preserve">    และประเพณีท้องถิ่น</t>
  </si>
  <si>
    <t xml:space="preserve">    4.1 แผนงานบริหารงานทั่วไป</t>
  </si>
  <si>
    <t xml:space="preserve">    4.2 แผนงานการศึกษา</t>
  </si>
  <si>
    <t xml:space="preserve">    4.3 แผนงานสร้างความเข้มแข็ง</t>
  </si>
  <si>
    <t xml:space="preserve">    4.4 แผนงานการศาสนาวัฒนธรรม</t>
  </si>
  <si>
    <t xml:space="preserve">          และนันทนาการ</t>
  </si>
  <si>
    <t xml:space="preserve">    บริการสาธารณสุขและการจัดการ</t>
  </si>
  <si>
    <t xml:space="preserve">    ทรัพยากรธรรมชาติและ</t>
  </si>
  <si>
    <t xml:space="preserve">    สิ่งแวดล้อม</t>
  </si>
  <si>
    <t xml:space="preserve">    5.1 แผนงานบริหารงานทั่วไป</t>
  </si>
  <si>
    <t xml:space="preserve">    5.3 แผนงานสาธารณสุข</t>
  </si>
  <si>
    <t xml:space="preserve">    5.2 แผนงานการรักษาความสงบ</t>
  </si>
  <si>
    <t xml:space="preserve">          ภายใน</t>
  </si>
  <si>
    <t xml:space="preserve">    5.4 แผนงานเคหะชุมชน</t>
  </si>
  <si>
    <t xml:space="preserve">    5.5 แผนงานสร้างความเข้มแข็ง</t>
  </si>
  <si>
    <t xml:space="preserve">    5.6 แผนงานการเกษตร</t>
  </si>
  <si>
    <t xml:space="preserve">    6.1 แผนงานบริหารงานทั่วไป</t>
  </si>
  <si>
    <t xml:space="preserve">    6.2 แผนงานการรักษาความสงบ</t>
  </si>
  <si>
    <t>ปี 2564</t>
  </si>
  <si>
    <t>แบบ ผ.01</t>
  </si>
  <si>
    <t>แผนพัฒนาท้องถิ่น (พ.ศ. 2561 - 2565)</t>
  </si>
  <si>
    <t>ปี 2565</t>
  </si>
  <si>
    <t>รวม  5  ปี</t>
  </si>
  <si>
    <t>2. บัญชีสรุปโครงการพัฒนาท้องถิ่น</t>
  </si>
  <si>
    <t>1) ยุทธศาสตร์การพัฒนาด้านระบบ</t>
  </si>
  <si>
    <t>2) ยุทธศาสตร์การพัฒนาด้าน</t>
  </si>
  <si>
    <t>3) ยุทธศาสตร์การพัฒนาด้าน</t>
  </si>
  <si>
    <t>4) ยุทธศาสตร์การพัฒนาด้านระบบ</t>
  </si>
  <si>
    <t>5) ยุทธศาสตร์การพัฒนาด้านระบบ</t>
  </si>
  <si>
    <t xml:space="preserve">    การบริหารจัดการบ้านเมืองที่ดี</t>
  </si>
  <si>
    <t>6) ยุทธศาสตร์การส่งเสริมด้าน</t>
  </si>
  <si>
    <t xml:space="preserve">         การโยธา</t>
  </si>
  <si>
    <t xml:space="preserve">    1.2 แผนงานการศึกษา</t>
  </si>
  <si>
    <t xml:space="preserve">    1.3 งบกลาง</t>
  </si>
  <si>
    <t xml:space="preserve">    คุณภาพชีวิต การแก้ไขปัญหา</t>
  </si>
  <si>
    <t xml:space="preserve">    ความยากจนและคุณค่าทางสังคม</t>
  </si>
  <si>
    <t xml:space="preserve">    3.1 แผนงานสร้างความเข้มแข็ง</t>
  </si>
  <si>
    <t xml:space="preserve">    3.2 แผนงานสังคมสงเคราะห์</t>
  </si>
  <si>
    <t xml:space="preserve">    3.3 แผนงานการศาสนาวัฒนธรรม</t>
  </si>
  <si>
    <t xml:space="preserve">    3.4 งบกลาง</t>
  </si>
  <si>
    <t xml:space="preserve">    5.7 แผนงานอุตสาหกรรมและ</t>
  </si>
  <si>
    <t xml:space="preserve">    5.8 แผนงานการศึกษา</t>
  </si>
  <si>
    <t xml:space="preserve">    6.3 แผนงานสร้างความเข้มแข็ง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</si>
</sst>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"/>
    <numFmt numFmtId="208" formatCode="_(* #,##0.0_);_(* \(#,##0.0\);_(* &quot;-&quot;??_);_(@_)"/>
    <numFmt numFmtId="209" formatCode="_(* #,##0_);_(* \(#,##0\);_(* &quot;-&quot;??_);_(@_)"/>
    <numFmt numFmtId="210" formatCode="#,##0.0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sz val="13"/>
      <color indexed="8"/>
      <name val="TH SarabunIT๙"/>
      <family val="2"/>
    </font>
    <font>
      <b/>
      <sz val="12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3"/>
      <color theme="1"/>
      <name val="TH SarabunIT๙"/>
      <family val="2"/>
    </font>
    <font>
      <b/>
      <sz val="12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/>
    </xf>
    <xf numFmtId="3" fontId="41" fillId="0" borderId="11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4" fillId="0" borderId="11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3" fontId="45" fillId="0" borderId="12" xfId="0" applyNumberFormat="1" applyFont="1" applyBorder="1" applyAlignment="1">
      <alignment vertical="center"/>
    </xf>
    <xf numFmtId="3" fontId="41" fillId="0" borderId="12" xfId="0" applyNumberFormat="1" applyFont="1" applyBorder="1" applyAlignment="1">
      <alignment horizontal="center" vertical="center"/>
    </xf>
    <xf numFmtId="3" fontId="41" fillId="0" borderId="12" xfId="0" applyNumberFormat="1" applyFont="1" applyBorder="1" applyAlignment="1">
      <alignment horizontal="right" vertical="center"/>
    </xf>
    <xf numFmtId="3" fontId="41" fillId="0" borderId="10" xfId="0" applyNumberFormat="1" applyFont="1" applyBorder="1" applyAlignment="1">
      <alignment vertical="center"/>
    </xf>
    <xf numFmtId="3" fontId="41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3" fontId="44" fillId="0" borderId="12" xfId="0" applyNumberFormat="1" applyFont="1" applyBorder="1" applyAlignment="1">
      <alignment vertical="center"/>
    </xf>
    <xf numFmtId="0" fontId="44" fillId="0" borderId="15" xfId="0" applyFont="1" applyBorder="1" applyAlignment="1">
      <alignment horizontal="right" vertical="center"/>
    </xf>
    <xf numFmtId="0" fontId="44" fillId="0" borderId="15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vertical="center"/>
    </xf>
    <xf numFmtId="3" fontId="44" fillId="0" borderId="15" xfId="0" applyNumberFormat="1" applyFont="1" applyBorder="1" applyAlignment="1">
      <alignment horizontal="center" vertical="center"/>
    </xf>
    <xf numFmtId="3" fontId="41" fillId="0" borderId="15" xfId="0" applyNumberFormat="1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3" fontId="44" fillId="0" borderId="0" xfId="0" applyNumberFormat="1" applyFont="1" applyBorder="1" applyAlignment="1">
      <alignment vertical="center"/>
    </xf>
    <xf numFmtId="3" fontId="44" fillId="0" borderId="0" xfId="0" applyNumberFormat="1" applyFont="1" applyBorder="1" applyAlignment="1">
      <alignment horizontal="center" vertical="center"/>
    </xf>
    <xf numFmtId="3" fontId="41" fillId="0" borderId="0" xfId="0" applyNumberFormat="1" applyFont="1" applyBorder="1" applyAlignment="1">
      <alignment vertical="center"/>
    </xf>
    <xf numFmtId="209" fontId="41" fillId="0" borderId="11" xfId="36" applyNumberFormat="1" applyFont="1" applyBorder="1" applyAlignment="1">
      <alignment vertical="center"/>
    </xf>
    <xf numFmtId="0" fontId="44" fillId="0" borderId="13" xfId="0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right" vertical="center" wrapText="1"/>
    </xf>
    <xf numFmtId="3" fontId="44" fillId="0" borderId="15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 wrapText="1"/>
    </xf>
    <xf numFmtId="3" fontId="44" fillId="0" borderId="0" xfId="0" applyNumberFormat="1" applyFont="1" applyBorder="1" applyAlignment="1">
      <alignment horizontal="right" vertical="center"/>
    </xf>
    <xf numFmtId="3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/>
    </xf>
    <xf numFmtId="3" fontId="44" fillId="0" borderId="16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 vertical="center"/>
    </xf>
    <xf numFmtId="3" fontId="45" fillId="0" borderId="17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="120" zoomScaleSheetLayoutView="120" zoomScalePageLayoutView="0" workbookViewId="0" topLeftCell="A76">
      <selection activeCell="F11" sqref="F11"/>
    </sheetView>
  </sheetViews>
  <sheetFormatPr defaultColWidth="9.140625" defaultRowHeight="12.75"/>
  <cols>
    <col min="1" max="1" width="25.57421875" style="4" customWidth="1"/>
    <col min="2" max="2" width="6.421875" style="4" customWidth="1"/>
    <col min="3" max="3" width="11.7109375" style="4" customWidth="1"/>
    <col min="4" max="4" width="6.421875" style="4" customWidth="1"/>
    <col min="5" max="5" width="11.8515625" style="4" customWidth="1"/>
    <col min="6" max="6" width="6.8515625" style="4" customWidth="1"/>
    <col min="7" max="7" width="11.8515625" style="4" customWidth="1"/>
    <col min="8" max="8" width="6.8515625" style="4" customWidth="1"/>
    <col min="9" max="9" width="11.8515625" style="4" customWidth="1"/>
    <col min="10" max="10" width="6.57421875" style="4" customWidth="1"/>
    <col min="11" max="11" width="11.57421875" style="4" customWidth="1"/>
    <col min="12" max="12" width="6.7109375" style="4" customWidth="1"/>
    <col min="13" max="13" width="12.7109375" style="4" customWidth="1"/>
    <col min="14" max="16384" width="9.140625" style="4" customWidth="1"/>
  </cols>
  <sheetData>
    <row r="1" spans="1:13" ht="18.75">
      <c r="A1" s="3" t="s">
        <v>46</v>
      </c>
      <c r="M1" s="5" t="s">
        <v>42</v>
      </c>
    </row>
    <row r="2" spans="1:13" ht="18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.75">
      <c r="A3" s="56" t="s">
        <v>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.75">
      <c r="A4" s="6"/>
      <c r="B4" s="57" t="s">
        <v>9</v>
      </c>
      <c r="C4" s="58"/>
      <c r="D4" s="57" t="s">
        <v>10</v>
      </c>
      <c r="E4" s="58"/>
      <c r="F4" s="57" t="s">
        <v>11</v>
      </c>
      <c r="G4" s="58"/>
      <c r="H4" s="57" t="s">
        <v>41</v>
      </c>
      <c r="I4" s="58"/>
      <c r="J4" s="57" t="s">
        <v>44</v>
      </c>
      <c r="K4" s="58"/>
      <c r="L4" s="57" t="s">
        <v>45</v>
      </c>
      <c r="M4" s="58"/>
    </row>
    <row r="5" spans="1:13" ht="18.75">
      <c r="A5" s="7" t="s">
        <v>1</v>
      </c>
      <c r="B5" s="7" t="s">
        <v>2</v>
      </c>
      <c r="C5" s="7" t="s">
        <v>5</v>
      </c>
      <c r="D5" s="7" t="s">
        <v>2</v>
      </c>
      <c r="E5" s="7" t="s">
        <v>5</v>
      </c>
      <c r="F5" s="7" t="s">
        <v>2</v>
      </c>
      <c r="G5" s="7" t="s">
        <v>5</v>
      </c>
      <c r="H5" s="7" t="s">
        <v>2</v>
      </c>
      <c r="I5" s="7" t="s">
        <v>5</v>
      </c>
      <c r="J5" s="7" t="s">
        <v>2</v>
      </c>
      <c r="K5" s="7" t="s">
        <v>5</v>
      </c>
      <c r="L5" s="7" t="s">
        <v>2</v>
      </c>
      <c r="M5" s="7" t="s">
        <v>5</v>
      </c>
    </row>
    <row r="6" spans="1:13" ht="18.75">
      <c r="A6" s="8"/>
      <c r="B6" s="9" t="s">
        <v>3</v>
      </c>
      <c r="C6" s="9" t="s">
        <v>4</v>
      </c>
      <c r="D6" s="9" t="s">
        <v>3</v>
      </c>
      <c r="E6" s="9" t="s">
        <v>4</v>
      </c>
      <c r="F6" s="9" t="s">
        <v>3</v>
      </c>
      <c r="G6" s="9" t="s">
        <v>4</v>
      </c>
      <c r="H6" s="9" t="s">
        <v>3</v>
      </c>
      <c r="I6" s="9" t="s">
        <v>4</v>
      </c>
      <c r="J6" s="9" t="s">
        <v>3</v>
      </c>
      <c r="K6" s="9" t="s">
        <v>4</v>
      </c>
      <c r="L6" s="9" t="s">
        <v>3</v>
      </c>
      <c r="M6" s="9" t="s">
        <v>4</v>
      </c>
    </row>
    <row r="7" spans="1:13" ht="18.75">
      <c r="A7" s="10" t="s">
        <v>47</v>
      </c>
      <c r="B7" s="11"/>
      <c r="C7" s="12"/>
      <c r="D7" s="11"/>
      <c r="E7" s="12"/>
      <c r="F7" s="12"/>
      <c r="G7" s="12"/>
      <c r="H7" s="11"/>
      <c r="I7" s="12"/>
      <c r="J7" s="12"/>
      <c r="K7" s="12"/>
      <c r="L7" s="11"/>
      <c r="M7" s="12"/>
    </row>
    <row r="8" spans="1:13" ht="18.75">
      <c r="A8" s="13" t="s">
        <v>13</v>
      </c>
      <c r="B8" s="11"/>
      <c r="C8" s="12"/>
      <c r="D8" s="11"/>
      <c r="E8" s="12"/>
      <c r="F8" s="12"/>
      <c r="G8" s="12"/>
      <c r="H8" s="11"/>
      <c r="I8" s="12"/>
      <c r="J8" s="12"/>
      <c r="K8" s="12"/>
      <c r="L8" s="11"/>
      <c r="M8" s="12"/>
    </row>
    <row r="9" spans="1:13" ht="18.75">
      <c r="A9" s="13" t="s">
        <v>12</v>
      </c>
      <c r="B9" s="14"/>
      <c r="C9" s="12"/>
      <c r="D9" s="11"/>
      <c r="E9" s="12"/>
      <c r="F9" s="12"/>
      <c r="G9" s="12"/>
      <c r="H9" s="11"/>
      <c r="I9" s="12"/>
      <c r="J9" s="12"/>
      <c r="K9" s="12"/>
      <c r="L9" s="11"/>
      <c r="M9" s="12"/>
    </row>
    <row r="10" spans="1:13" ht="21.75" customHeight="1">
      <c r="A10" s="15" t="s">
        <v>14</v>
      </c>
      <c r="B10" s="16">
        <v>96</v>
      </c>
      <c r="C10" s="2">
        <v>150318200</v>
      </c>
      <c r="D10" s="17">
        <v>97</v>
      </c>
      <c r="E10" s="2">
        <v>162087000</v>
      </c>
      <c r="F10" s="17">
        <v>140</v>
      </c>
      <c r="G10" s="2">
        <v>181261000</v>
      </c>
      <c r="H10" s="17">
        <v>141</v>
      </c>
      <c r="I10" s="18">
        <v>282123000</v>
      </c>
      <c r="J10" s="17">
        <v>37</v>
      </c>
      <c r="K10" s="18">
        <v>188062025</v>
      </c>
      <c r="L10" s="17">
        <f>B10+D10+F10+H10+J10</f>
        <v>511</v>
      </c>
      <c r="M10" s="18">
        <f>C10+E10+G10+I10+K10</f>
        <v>963851225</v>
      </c>
    </row>
    <row r="11" spans="1:13" ht="18.75">
      <c r="A11" s="15" t="s">
        <v>54</v>
      </c>
      <c r="B11" s="17"/>
      <c r="C11" s="2"/>
      <c r="D11" s="17"/>
      <c r="E11" s="2"/>
      <c r="F11" s="2"/>
      <c r="G11" s="2"/>
      <c r="H11" s="17"/>
      <c r="I11" s="18"/>
      <c r="J11" s="18"/>
      <c r="K11" s="18"/>
      <c r="L11" s="17"/>
      <c r="M11" s="18"/>
    </row>
    <row r="12" spans="1:13" ht="18.75">
      <c r="A12" s="15" t="s">
        <v>55</v>
      </c>
      <c r="B12" s="16">
        <v>2</v>
      </c>
      <c r="C12" s="2">
        <v>320000</v>
      </c>
      <c r="D12" s="17">
        <v>1</v>
      </c>
      <c r="E12" s="2">
        <v>200000</v>
      </c>
      <c r="F12" s="17">
        <v>1</v>
      </c>
      <c r="G12" s="2">
        <v>200000</v>
      </c>
      <c r="H12" s="17">
        <v>1</v>
      </c>
      <c r="I12" s="18">
        <v>200000</v>
      </c>
      <c r="J12" s="17">
        <v>1</v>
      </c>
      <c r="K12" s="18">
        <v>200000</v>
      </c>
      <c r="L12" s="17">
        <f aca="true" t="shared" si="0" ref="L12:M14">B12+D12+F12+H12+J12</f>
        <v>6</v>
      </c>
      <c r="M12" s="18">
        <f t="shared" si="0"/>
        <v>1120000</v>
      </c>
    </row>
    <row r="13" spans="1:13" ht="18.75">
      <c r="A13" s="15" t="s">
        <v>56</v>
      </c>
      <c r="B13" s="16">
        <v>1</v>
      </c>
      <c r="C13" s="2">
        <v>200000</v>
      </c>
      <c r="D13" s="17">
        <v>1</v>
      </c>
      <c r="E13" s="2">
        <v>200000</v>
      </c>
      <c r="F13" s="17">
        <v>1</v>
      </c>
      <c r="G13" s="2">
        <v>200000</v>
      </c>
      <c r="H13" s="17">
        <v>1</v>
      </c>
      <c r="I13" s="18">
        <v>200000</v>
      </c>
      <c r="J13" s="17">
        <v>1</v>
      </c>
      <c r="K13" s="18">
        <v>200000</v>
      </c>
      <c r="L13" s="17">
        <f t="shared" si="0"/>
        <v>5</v>
      </c>
      <c r="M13" s="18">
        <f t="shared" si="0"/>
        <v>1000000</v>
      </c>
    </row>
    <row r="14" spans="1:13" ht="18.75">
      <c r="A14" s="19" t="s">
        <v>6</v>
      </c>
      <c r="B14" s="20">
        <f aca="true" t="shared" si="1" ref="B14:K14">SUM(B10:B13)</f>
        <v>99</v>
      </c>
      <c r="C14" s="21">
        <f t="shared" si="1"/>
        <v>150838200</v>
      </c>
      <c r="D14" s="20">
        <f t="shared" si="1"/>
        <v>99</v>
      </c>
      <c r="E14" s="21">
        <f t="shared" si="1"/>
        <v>162487000</v>
      </c>
      <c r="F14" s="20">
        <f t="shared" si="1"/>
        <v>142</v>
      </c>
      <c r="G14" s="21">
        <f t="shared" si="1"/>
        <v>181661000</v>
      </c>
      <c r="H14" s="20">
        <f t="shared" si="1"/>
        <v>143</v>
      </c>
      <c r="I14" s="21">
        <f t="shared" si="1"/>
        <v>282523000</v>
      </c>
      <c r="J14" s="20">
        <f t="shared" si="1"/>
        <v>39</v>
      </c>
      <c r="K14" s="21">
        <f t="shared" si="1"/>
        <v>188462025</v>
      </c>
      <c r="L14" s="22">
        <f t="shared" si="0"/>
        <v>522</v>
      </c>
      <c r="M14" s="23">
        <f t="shared" si="0"/>
        <v>965971225</v>
      </c>
    </row>
    <row r="15" spans="1:13" ht="24" customHeight="1">
      <c r="A15" s="6" t="s">
        <v>48</v>
      </c>
      <c r="B15" s="1"/>
      <c r="C15" s="12"/>
      <c r="D15" s="11"/>
      <c r="E15" s="12"/>
      <c r="F15" s="12"/>
      <c r="G15" s="12"/>
      <c r="H15" s="11"/>
      <c r="I15" s="12"/>
      <c r="J15" s="12"/>
      <c r="K15" s="12"/>
      <c r="L15" s="11"/>
      <c r="M15" s="2"/>
    </row>
    <row r="16" spans="1:13" ht="18.75">
      <c r="A16" s="8" t="s">
        <v>15</v>
      </c>
      <c r="B16" s="1"/>
      <c r="C16" s="12"/>
      <c r="D16" s="11"/>
      <c r="E16" s="12"/>
      <c r="F16" s="12"/>
      <c r="G16" s="12"/>
      <c r="H16" s="11"/>
      <c r="I16" s="12"/>
      <c r="J16" s="12"/>
      <c r="K16" s="12"/>
      <c r="L16" s="11"/>
      <c r="M16" s="2"/>
    </row>
    <row r="17" spans="1:13" ht="18.75">
      <c r="A17" s="8" t="s">
        <v>16</v>
      </c>
      <c r="B17" s="1"/>
      <c r="C17" s="12"/>
      <c r="D17" s="11"/>
      <c r="E17" s="12"/>
      <c r="F17" s="12"/>
      <c r="G17" s="12"/>
      <c r="H17" s="11"/>
      <c r="I17" s="12"/>
      <c r="J17" s="12"/>
      <c r="K17" s="12"/>
      <c r="L17" s="11"/>
      <c r="M17" s="2"/>
    </row>
    <row r="18" spans="1:13" ht="18.75">
      <c r="A18" s="12" t="s">
        <v>17</v>
      </c>
      <c r="B18" s="1">
        <v>5</v>
      </c>
      <c r="C18" s="2">
        <v>230000</v>
      </c>
      <c r="D18" s="11">
        <v>5</v>
      </c>
      <c r="E18" s="2">
        <v>350000</v>
      </c>
      <c r="F18" s="17">
        <v>5</v>
      </c>
      <c r="G18" s="2">
        <v>350000</v>
      </c>
      <c r="H18" s="11">
        <v>5</v>
      </c>
      <c r="I18" s="2">
        <v>350000</v>
      </c>
      <c r="J18" s="17">
        <v>4</v>
      </c>
      <c r="K18" s="2">
        <v>300000</v>
      </c>
      <c r="L18" s="17">
        <f>B18+D18+F18+H18+J18</f>
        <v>24</v>
      </c>
      <c r="M18" s="18">
        <f>C18+E18+G18+I18+K18</f>
        <v>1580000</v>
      </c>
    </row>
    <row r="19" spans="1:13" ht="18.75">
      <c r="A19" s="12" t="s">
        <v>18</v>
      </c>
      <c r="B19" s="1"/>
      <c r="C19" s="2"/>
      <c r="D19" s="11"/>
      <c r="E19" s="2"/>
      <c r="F19" s="17"/>
      <c r="G19" s="2"/>
      <c r="H19" s="11"/>
      <c r="I19" s="2"/>
      <c r="J19" s="2"/>
      <c r="K19" s="2"/>
      <c r="L19" s="11"/>
      <c r="M19" s="2"/>
    </row>
    <row r="20" spans="1:13" ht="18.75">
      <c r="A20" s="12" t="s">
        <v>19</v>
      </c>
      <c r="B20" s="1">
        <v>3</v>
      </c>
      <c r="C20" s="24">
        <v>295000</v>
      </c>
      <c r="D20" s="11">
        <v>3</v>
      </c>
      <c r="E20" s="24">
        <v>295000</v>
      </c>
      <c r="F20" s="25">
        <v>2</v>
      </c>
      <c r="G20" s="24">
        <v>200000</v>
      </c>
      <c r="H20" s="11">
        <v>2</v>
      </c>
      <c r="I20" s="24">
        <v>200000</v>
      </c>
      <c r="J20" s="25">
        <v>1</v>
      </c>
      <c r="K20" s="24">
        <v>100000</v>
      </c>
      <c r="L20" s="17">
        <f>B20+D20+F20+H20+J20</f>
        <v>11</v>
      </c>
      <c r="M20" s="18">
        <f>C20+E20+G20+I20+K20</f>
        <v>1090000</v>
      </c>
    </row>
    <row r="21" spans="1:13" ht="18.75">
      <c r="A21" s="26" t="s">
        <v>6</v>
      </c>
      <c r="B21" s="20">
        <f aca="true" t="shared" si="2" ref="B21:K21">SUM(B18:B20)</f>
        <v>8</v>
      </c>
      <c r="C21" s="27">
        <f t="shared" si="2"/>
        <v>525000</v>
      </c>
      <c r="D21" s="20">
        <f t="shared" si="2"/>
        <v>8</v>
      </c>
      <c r="E21" s="27">
        <f t="shared" si="2"/>
        <v>645000</v>
      </c>
      <c r="F21" s="20">
        <f t="shared" si="2"/>
        <v>7</v>
      </c>
      <c r="G21" s="27">
        <f t="shared" si="2"/>
        <v>550000</v>
      </c>
      <c r="H21" s="20">
        <f t="shared" si="2"/>
        <v>7</v>
      </c>
      <c r="I21" s="27">
        <f t="shared" si="2"/>
        <v>550000</v>
      </c>
      <c r="J21" s="20">
        <f t="shared" si="2"/>
        <v>5</v>
      </c>
      <c r="K21" s="27">
        <f t="shared" si="2"/>
        <v>400000</v>
      </c>
      <c r="L21" s="22">
        <f>B21+D21+F21+H21+J21</f>
        <v>35</v>
      </c>
      <c r="M21" s="23">
        <f>C21+E21+G21+I21+K21</f>
        <v>2670000</v>
      </c>
    </row>
    <row r="22" spans="1:13" ht="18.75">
      <c r="A22" s="28"/>
      <c r="B22" s="29"/>
      <c r="C22" s="30"/>
      <c r="D22" s="29"/>
      <c r="E22" s="30"/>
      <c r="F22" s="30"/>
      <c r="G22" s="30"/>
      <c r="H22" s="29"/>
      <c r="I22" s="30"/>
      <c r="J22" s="30"/>
      <c r="K22" s="30"/>
      <c r="L22" s="31"/>
      <c r="M22" s="32"/>
    </row>
    <row r="23" spans="1:13" ht="18.75">
      <c r="A23" s="33"/>
      <c r="B23" s="34"/>
      <c r="C23" s="35"/>
      <c r="D23" s="34"/>
      <c r="E23" s="35"/>
      <c r="F23" s="35"/>
      <c r="G23" s="35"/>
      <c r="H23" s="34"/>
      <c r="I23" s="35"/>
      <c r="J23" s="35"/>
      <c r="K23" s="35"/>
      <c r="L23" s="36"/>
      <c r="M23" s="37"/>
    </row>
    <row r="24" spans="1:13" ht="18.75">
      <c r="A24" s="33"/>
      <c r="B24" s="34"/>
      <c r="C24" s="35"/>
      <c r="D24" s="34"/>
      <c r="E24" s="35"/>
      <c r="F24" s="35"/>
      <c r="G24" s="35"/>
      <c r="H24" s="34"/>
      <c r="I24" s="35"/>
      <c r="J24" s="35"/>
      <c r="K24" s="35"/>
      <c r="L24" s="36"/>
      <c r="M24" s="37"/>
    </row>
    <row r="25" spans="1:13" ht="18.75">
      <c r="A25" s="33"/>
      <c r="B25" s="34"/>
      <c r="C25" s="35"/>
      <c r="D25" s="34"/>
      <c r="E25" s="35"/>
      <c r="F25" s="35"/>
      <c r="G25" s="35"/>
      <c r="H25" s="34"/>
      <c r="I25" s="35"/>
      <c r="J25" s="35"/>
      <c r="K25" s="35"/>
      <c r="L25" s="36"/>
      <c r="M25" s="37"/>
    </row>
    <row r="26" spans="1:13" ht="18.75">
      <c r="A26" s="10" t="s">
        <v>49</v>
      </c>
      <c r="B26" s="1"/>
      <c r="C26" s="12"/>
      <c r="D26" s="11"/>
      <c r="E26" s="12"/>
      <c r="F26" s="12"/>
      <c r="G26" s="12"/>
      <c r="H26" s="11"/>
      <c r="I26" s="12"/>
      <c r="J26" s="12"/>
      <c r="K26" s="12"/>
      <c r="L26" s="11"/>
      <c r="M26" s="12"/>
    </row>
    <row r="27" spans="1:13" ht="18.75">
      <c r="A27" s="13" t="s">
        <v>57</v>
      </c>
      <c r="B27" s="1"/>
      <c r="C27" s="12"/>
      <c r="D27" s="11"/>
      <c r="E27" s="12"/>
      <c r="F27" s="12"/>
      <c r="G27" s="12"/>
      <c r="H27" s="11"/>
      <c r="I27" s="12"/>
      <c r="J27" s="12"/>
      <c r="K27" s="12"/>
      <c r="L27" s="11" t="s">
        <v>8</v>
      </c>
      <c r="M27" s="12"/>
    </row>
    <row r="28" spans="1:13" ht="18.75">
      <c r="A28" s="13" t="s">
        <v>58</v>
      </c>
      <c r="B28" s="1"/>
      <c r="C28" s="12"/>
      <c r="D28" s="11"/>
      <c r="E28" s="12"/>
      <c r="F28" s="12"/>
      <c r="G28" s="12"/>
      <c r="H28" s="11"/>
      <c r="I28" s="12"/>
      <c r="J28" s="12"/>
      <c r="K28" s="12"/>
      <c r="L28" s="11"/>
      <c r="M28" s="12"/>
    </row>
    <row r="29" spans="1:13" ht="18.75">
      <c r="A29" s="15" t="s">
        <v>59</v>
      </c>
      <c r="B29" s="1">
        <v>12</v>
      </c>
      <c r="C29" s="2">
        <v>510000</v>
      </c>
      <c r="D29" s="11">
        <v>16</v>
      </c>
      <c r="E29" s="2">
        <v>1020000</v>
      </c>
      <c r="F29" s="17">
        <v>17</v>
      </c>
      <c r="G29" s="2">
        <v>1135000</v>
      </c>
      <c r="H29" s="11">
        <v>13</v>
      </c>
      <c r="I29" s="2">
        <v>855000</v>
      </c>
      <c r="J29" s="17">
        <v>7</v>
      </c>
      <c r="K29" s="2">
        <v>390000</v>
      </c>
      <c r="L29" s="17">
        <f>B29+D29+F29+H29+J29</f>
        <v>65</v>
      </c>
      <c r="M29" s="18">
        <f>C29+E29+G29+I29+K29</f>
        <v>3910000</v>
      </c>
    </row>
    <row r="30" spans="1:13" ht="18.75">
      <c r="A30" s="15" t="s">
        <v>20</v>
      </c>
      <c r="B30" s="1"/>
      <c r="C30" s="12"/>
      <c r="D30" s="11"/>
      <c r="E30" s="12"/>
      <c r="F30" s="12"/>
      <c r="G30" s="12"/>
      <c r="H30" s="11"/>
      <c r="I30" s="12"/>
      <c r="J30" s="12"/>
      <c r="K30" s="12"/>
      <c r="L30" s="11"/>
      <c r="M30" s="18"/>
    </row>
    <row r="31" spans="1:13" ht="18.75">
      <c r="A31" s="15" t="s">
        <v>60</v>
      </c>
      <c r="B31" s="1">
        <v>2</v>
      </c>
      <c r="C31" s="2">
        <v>200000</v>
      </c>
      <c r="D31" s="11">
        <v>2</v>
      </c>
      <c r="E31" s="2">
        <v>225000</v>
      </c>
      <c r="F31" s="17">
        <v>2</v>
      </c>
      <c r="G31" s="2">
        <v>515000</v>
      </c>
      <c r="H31" s="11">
        <v>2</v>
      </c>
      <c r="I31" s="2">
        <v>515000</v>
      </c>
      <c r="J31" s="17">
        <v>5</v>
      </c>
      <c r="K31" s="2">
        <v>515000</v>
      </c>
      <c r="L31" s="17">
        <f>B31+D31+F31+H31+J31</f>
        <v>13</v>
      </c>
      <c r="M31" s="18">
        <f>C31+E31+G31+I31+K31</f>
        <v>1970000</v>
      </c>
    </row>
    <row r="32" spans="1:13" ht="18.75">
      <c r="A32" s="15" t="s">
        <v>61</v>
      </c>
      <c r="B32" s="1">
        <v>7</v>
      </c>
      <c r="C32" s="2">
        <v>595000</v>
      </c>
      <c r="D32" s="11">
        <v>7</v>
      </c>
      <c r="E32" s="2">
        <v>545000</v>
      </c>
      <c r="F32" s="17">
        <v>7</v>
      </c>
      <c r="G32" s="2">
        <v>630000</v>
      </c>
      <c r="H32" s="11">
        <v>5</v>
      </c>
      <c r="I32" s="2">
        <v>530000</v>
      </c>
      <c r="J32" s="17">
        <v>1</v>
      </c>
      <c r="K32" s="2">
        <v>40000</v>
      </c>
      <c r="L32" s="17">
        <f>B32+D32+F32+H32+J32</f>
        <v>27</v>
      </c>
      <c r="M32" s="18">
        <f>C32+E32+G32+I32+K32</f>
        <v>2340000</v>
      </c>
    </row>
    <row r="33" spans="1:13" ht="21" customHeight="1">
      <c r="A33" s="15" t="s">
        <v>21</v>
      </c>
      <c r="B33" s="1"/>
      <c r="C33" s="38"/>
      <c r="D33" s="11"/>
      <c r="E33" s="38"/>
      <c r="F33" s="38"/>
      <c r="G33" s="38"/>
      <c r="H33" s="11"/>
      <c r="I33" s="38"/>
      <c r="J33" s="38"/>
      <c r="K33" s="38"/>
      <c r="L33" s="17"/>
      <c r="M33" s="18"/>
    </row>
    <row r="34" spans="1:13" ht="21" customHeight="1">
      <c r="A34" s="15" t="s">
        <v>62</v>
      </c>
      <c r="B34" s="1">
        <v>3</v>
      </c>
      <c r="C34" s="2">
        <v>10750000</v>
      </c>
      <c r="D34" s="11">
        <v>3</v>
      </c>
      <c r="E34" s="2">
        <v>14350000</v>
      </c>
      <c r="F34" s="17">
        <v>3</v>
      </c>
      <c r="G34" s="2">
        <v>14350000</v>
      </c>
      <c r="H34" s="11">
        <v>3</v>
      </c>
      <c r="I34" s="2">
        <v>14350000</v>
      </c>
      <c r="J34" s="17">
        <v>3</v>
      </c>
      <c r="K34" s="2">
        <v>14350000</v>
      </c>
      <c r="L34" s="17">
        <f>B34+D34+F34+H34+J34</f>
        <v>15</v>
      </c>
      <c r="M34" s="18">
        <f>C34+E34+G34+I34+K34</f>
        <v>68150000</v>
      </c>
    </row>
    <row r="35" spans="1:13" ht="18.75">
      <c r="A35" s="39" t="s">
        <v>6</v>
      </c>
      <c r="B35" s="26">
        <f aca="true" t="shared" si="3" ref="B35:M35">SUM(B29:B34)</f>
        <v>24</v>
      </c>
      <c r="C35" s="27">
        <f t="shared" si="3"/>
        <v>12055000</v>
      </c>
      <c r="D35" s="26">
        <f t="shared" si="3"/>
        <v>28</v>
      </c>
      <c r="E35" s="27">
        <f t="shared" si="3"/>
        <v>16140000</v>
      </c>
      <c r="F35" s="26">
        <f t="shared" si="3"/>
        <v>29</v>
      </c>
      <c r="G35" s="27">
        <f t="shared" si="3"/>
        <v>16630000</v>
      </c>
      <c r="H35" s="26">
        <f t="shared" si="3"/>
        <v>23</v>
      </c>
      <c r="I35" s="27">
        <f t="shared" si="3"/>
        <v>16250000</v>
      </c>
      <c r="J35" s="26">
        <f t="shared" si="3"/>
        <v>16</v>
      </c>
      <c r="K35" s="27">
        <f t="shared" si="3"/>
        <v>15295000</v>
      </c>
      <c r="L35" s="20">
        <f t="shared" si="3"/>
        <v>120</v>
      </c>
      <c r="M35" s="40">
        <f t="shared" si="3"/>
        <v>76370000</v>
      </c>
    </row>
    <row r="36" spans="1:13" ht="18.75">
      <c r="A36" s="10" t="s">
        <v>50</v>
      </c>
      <c r="B36" s="1"/>
      <c r="C36" s="12"/>
      <c r="D36" s="11"/>
      <c r="E36" s="12"/>
      <c r="F36" s="12"/>
      <c r="G36" s="12"/>
      <c r="H36" s="11"/>
      <c r="I36" s="12"/>
      <c r="J36" s="12"/>
      <c r="K36" s="12"/>
      <c r="L36" s="11"/>
      <c r="M36" s="12"/>
    </row>
    <row r="37" spans="1:13" ht="18.75">
      <c r="A37" s="13" t="s">
        <v>22</v>
      </c>
      <c r="B37" s="1"/>
      <c r="C37" s="12"/>
      <c r="D37" s="11"/>
      <c r="E37" s="12"/>
      <c r="F37" s="12"/>
      <c r="G37" s="12"/>
      <c r="H37" s="11"/>
      <c r="I37" s="12"/>
      <c r="J37" s="12"/>
      <c r="K37" s="12"/>
      <c r="L37" s="11"/>
      <c r="M37" s="12"/>
    </row>
    <row r="38" spans="1:13" ht="18.75">
      <c r="A38" s="13" t="s">
        <v>23</v>
      </c>
      <c r="B38" s="1"/>
      <c r="C38" s="12"/>
      <c r="D38" s="11"/>
      <c r="E38" s="12"/>
      <c r="F38" s="12"/>
      <c r="G38" s="12"/>
      <c r="H38" s="11"/>
      <c r="I38" s="12"/>
      <c r="J38" s="12"/>
      <c r="K38" s="12"/>
      <c r="L38" s="11"/>
      <c r="M38" s="12"/>
    </row>
    <row r="39" spans="1:13" ht="18.75">
      <c r="A39" s="15" t="s">
        <v>24</v>
      </c>
      <c r="B39" s="1">
        <v>9</v>
      </c>
      <c r="C39" s="2">
        <v>412000</v>
      </c>
      <c r="D39" s="11">
        <v>9</v>
      </c>
      <c r="E39" s="2">
        <v>219000</v>
      </c>
      <c r="F39" s="17">
        <v>8</v>
      </c>
      <c r="G39" s="2">
        <v>207000</v>
      </c>
      <c r="H39" s="11">
        <v>8</v>
      </c>
      <c r="I39" s="2">
        <v>207000</v>
      </c>
      <c r="J39" s="17">
        <v>7</v>
      </c>
      <c r="K39" s="2">
        <v>187000</v>
      </c>
      <c r="L39" s="17">
        <f aca="true" t="shared" si="4" ref="L39:M41">B39+D39+F39+H39+J39</f>
        <v>41</v>
      </c>
      <c r="M39" s="18">
        <f t="shared" si="4"/>
        <v>1232000</v>
      </c>
    </row>
    <row r="40" spans="1:13" ht="21" customHeight="1">
      <c r="A40" s="15" t="s">
        <v>25</v>
      </c>
      <c r="B40" s="1">
        <v>8</v>
      </c>
      <c r="C40" s="2">
        <v>6177940</v>
      </c>
      <c r="D40" s="11">
        <v>9</v>
      </c>
      <c r="E40" s="2">
        <v>9830000</v>
      </c>
      <c r="F40" s="17">
        <v>10</v>
      </c>
      <c r="G40" s="2">
        <v>8123000</v>
      </c>
      <c r="H40" s="11">
        <v>7</v>
      </c>
      <c r="I40" s="2">
        <v>8140000</v>
      </c>
      <c r="J40" s="17">
        <v>7</v>
      </c>
      <c r="K40" s="2">
        <v>8140000</v>
      </c>
      <c r="L40" s="17">
        <f t="shared" si="4"/>
        <v>41</v>
      </c>
      <c r="M40" s="18">
        <f t="shared" si="4"/>
        <v>40410940</v>
      </c>
    </row>
    <row r="41" spans="1:13" ht="21" customHeight="1">
      <c r="A41" s="15" t="s">
        <v>26</v>
      </c>
      <c r="B41" s="1">
        <v>5</v>
      </c>
      <c r="C41" s="2">
        <v>440000</v>
      </c>
      <c r="D41" s="11">
        <v>5</v>
      </c>
      <c r="E41" s="2">
        <v>440000</v>
      </c>
      <c r="F41" s="17">
        <v>5</v>
      </c>
      <c r="G41" s="2">
        <v>440000</v>
      </c>
      <c r="H41" s="11">
        <v>5</v>
      </c>
      <c r="I41" s="2">
        <v>440000</v>
      </c>
      <c r="J41" s="17">
        <v>4</v>
      </c>
      <c r="K41" s="2">
        <v>340000</v>
      </c>
      <c r="L41" s="17">
        <f t="shared" si="4"/>
        <v>24</v>
      </c>
      <c r="M41" s="18">
        <f t="shared" si="4"/>
        <v>2100000</v>
      </c>
    </row>
    <row r="42" spans="1:13" ht="21" customHeight="1">
      <c r="A42" s="15" t="s">
        <v>18</v>
      </c>
      <c r="B42" s="1"/>
      <c r="C42" s="2"/>
      <c r="D42" s="11"/>
      <c r="E42" s="2"/>
      <c r="F42" s="2"/>
      <c r="G42" s="2"/>
      <c r="H42" s="11"/>
      <c r="I42" s="2"/>
      <c r="J42" s="2"/>
      <c r="K42" s="2"/>
      <c r="L42" s="17"/>
      <c r="M42" s="18"/>
    </row>
    <row r="43" spans="1:13" ht="21" customHeight="1">
      <c r="A43" s="15" t="s">
        <v>27</v>
      </c>
      <c r="B43" s="1">
        <v>10</v>
      </c>
      <c r="C43" s="2">
        <v>422000</v>
      </c>
      <c r="D43" s="11">
        <v>13</v>
      </c>
      <c r="E43" s="2">
        <v>492000</v>
      </c>
      <c r="F43" s="17">
        <v>12</v>
      </c>
      <c r="G43" s="2">
        <v>500000</v>
      </c>
      <c r="H43" s="11">
        <v>11</v>
      </c>
      <c r="I43" s="2">
        <v>440000</v>
      </c>
      <c r="J43" s="17">
        <v>11</v>
      </c>
      <c r="K43" s="2">
        <v>440000</v>
      </c>
      <c r="L43" s="17">
        <f>B43+D43+F43+H43+J43</f>
        <v>57</v>
      </c>
      <c r="M43" s="18">
        <f>C43+E43+G43+I43+K43</f>
        <v>2294000</v>
      </c>
    </row>
    <row r="44" spans="1:13" ht="21" customHeight="1">
      <c r="A44" s="15" t="s">
        <v>28</v>
      </c>
      <c r="B44" s="1"/>
      <c r="C44" s="2"/>
      <c r="D44" s="11"/>
      <c r="E44" s="2"/>
      <c r="F44" s="2"/>
      <c r="G44" s="2"/>
      <c r="H44" s="11"/>
      <c r="I44" s="2"/>
      <c r="J44" s="2"/>
      <c r="K44" s="2"/>
      <c r="L44" s="17"/>
      <c r="M44" s="18"/>
    </row>
    <row r="45" spans="1:13" ht="18.75">
      <c r="A45" s="41" t="s">
        <v>6</v>
      </c>
      <c r="B45" s="26">
        <f aca="true" t="shared" si="5" ref="B45:K45">SUM(B39:B43)</f>
        <v>32</v>
      </c>
      <c r="C45" s="27">
        <f t="shared" si="5"/>
        <v>7451940</v>
      </c>
      <c r="D45" s="26">
        <f t="shared" si="5"/>
        <v>36</v>
      </c>
      <c r="E45" s="20">
        <f t="shared" si="5"/>
        <v>10981000</v>
      </c>
      <c r="F45" s="26">
        <f t="shared" si="5"/>
        <v>35</v>
      </c>
      <c r="G45" s="40">
        <f t="shared" si="5"/>
        <v>9270000</v>
      </c>
      <c r="H45" s="26">
        <f t="shared" si="5"/>
        <v>31</v>
      </c>
      <c r="I45" s="40">
        <f t="shared" si="5"/>
        <v>9227000</v>
      </c>
      <c r="J45" s="26">
        <f t="shared" si="5"/>
        <v>29</v>
      </c>
      <c r="K45" s="40">
        <f t="shared" si="5"/>
        <v>9107000</v>
      </c>
      <c r="L45" s="20">
        <f>SUM(L39:L44)</f>
        <v>163</v>
      </c>
      <c r="M45" s="40">
        <f>SUM(M39:M44)</f>
        <v>46036940</v>
      </c>
    </row>
    <row r="46" spans="1:13" ht="18.75">
      <c r="A46" s="42"/>
      <c r="B46" s="29"/>
      <c r="C46" s="30"/>
      <c r="D46" s="29"/>
      <c r="E46" s="30"/>
      <c r="F46" s="30"/>
      <c r="G46" s="30"/>
      <c r="H46" s="29"/>
      <c r="I46" s="30"/>
      <c r="J46" s="30"/>
      <c r="K46" s="30"/>
      <c r="L46" s="29"/>
      <c r="M46" s="43"/>
    </row>
    <row r="47" spans="1:13" ht="18.75">
      <c r="A47" s="44"/>
      <c r="B47" s="34"/>
      <c r="C47" s="35"/>
      <c r="D47" s="34"/>
      <c r="E47" s="35"/>
      <c r="F47" s="35"/>
      <c r="G47" s="35"/>
      <c r="H47" s="34"/>
      <c r="I47" s="35"/>
      <c r="J47" s="35"/>
      <c r="K47" s="35"/>
      <c r="L47" s="34"/>
      <c r="M47" s="45"/>
    </row>
    <row r="48" spans="1:13" ht="18.75">
      <c r="A48" s="10" t="s">
        <v>51</v>
      </c>
      <c r="B48" s="1"/>
      <c r="C48" s="2"/>
      <c r="D48" s="1"/>
      <c r="E48" s="2"/>
      <c r="F48" s="1"/>
      <c r="G48" s="2"/>
      <c r="H48" s="1"/>
      <c r="I48" s="2"/>
      <c r="J48" s="2"/>
      <c r="K48" s="2"/>
      <c r="L48" s="17"/>
      <c r="M48" s="2"/>
    </row>
    <row r="49" spans="1:13" ht="18.75">
      <c r="A49" s="13" t="s">
        <v>29</v>
      </c>
      <c r="B49" s="1"/>
      <c r="C49" s="12"/>
      <c r="D49" s="11"/>
      <c r="E49" s="12"/>
      <c r="F49" s="12"/>
      <c r="G49" s="12"/>
      <c r="H49" s="11"/>
      <c r="I49" s="12"/>
      <c r="J49" s="12"/>
      <c r="K49" s="12"/>
      <c r="L49" s="11"/>
      <c r="M49" s="12"/>
    </row>
    <row r="50" spans="1:13" ht="18.75">
      <c r="A50" s="13" t="s">
        <v>30</v>
      </c>
      <c r="B50" s="1"/>
      <c r="C50" s="12"/>
      <c r="D50" s="11"/>
      <c r="E50" s="12"/>
      <c r="F50" s="12"/>
      <c r="G50" s="12"/>
      <c r="H50" s="11"/>
      <c r="I50" s="12"/>
      <c r="J50" s="12"/>
      <c r="K50" s="12"/>
      <c r="L50" s="11"/>
      <c r="M50" s="12"/>
    </row>
    <row r="51" spans="1:13" ht="18.75">
      <c r="A51" s="13" t="s">
        <v>31</v>
      </c>
      <c r="B51" s="1"/>
      <c r="C51" s="12"/>
      <c r="D51" s="11"/>
      <c r="E51" s="12"/>
      <c r="F51" s="12"/>
      <c r="G51" s="12"/>
      <c r="H51" s="11"/>
      <c r="I51" s="12"/>
      <c r="J51" s="12"/>
      <c r="K51" s="12"/>
      <c r="L51" s="11"/>
      <c r="M51" s="12"/>
    </row>
    <row r="52" spans="1:13" ht="21" customHeight="1">
      <c r="A52" s="15" t="s">
        <v>32</v>
      </c>
      <c r="B52" s="1">
        <v>4</v>
      </c>
      <c r="C52" s="2">
        <v>90000</v>
      </c>
      <c r="D52" s="11">
        <v>4</v>
      </c>
      <c r="E52" s="2">
        <v>90000</v>
      </c>
      <c r="F52" s="17">
        <v>4</v>
      </c>
      <c r="G52" s="2">
        <v>90000</v>
      </c>
      <c r="H52" s="11">
        <v>4</v>
      </c>
      <c r="I52" s="2">
        <v>90000</v>
      </c>
      <c r="J52" s="17">
        <v>1</v>
      </c>
      <c r="K52" s="2">
        <v>10000</v>
      </c>
      <c r="L52" s="17">
        <f>B52+D52+F52+H52+J52</f>
        <v>17</v>
      </c>
      <c r="M52" s="18">
        <f>C52+E52+G52+I52+K52</f>
        <v>370000</v>
      </c>
    </row>
    <row r="53" spans="1:13" ht="21" customHeight="1">
      <c r="A53" s="15" t="s">
        <v>34</v>
      </c>
      <c r="B53" s="1">
        <v>2</v>
      </c>
      <c r="C53" s="2">
        <v>200000</v>
      </c>
      <c r="D53" s="1">
        <v>2</v>
      </c>
      <c r="E53" s="2">
        <v>200000</v>
      </c>
      <c r="F53" s="1">
        <v>2</v>
      </c>
      <c r="G53" s="2">
        <v>200000</v>
      </c>
      <c r="H53" s="1">
        <v>2</v>
      </c>
      <c r="I53" s="2">
        <v>200000</v>
      </c>
      <c r="J53" s="17">
        <v>1</v>
      </c>
      <c r="K53" s="2">
        <v>50000</v>
      </c>
      <c r="L53" s="17">
        <f>B53+D53+F53+H53+J53</f>
        <v>9</v>
      </c>
      <c r="M53" s="18">
        <f>C53+E53+G53+I53+K53</f>
        <v>850000</v>
      </c>
    </row>
    <row r="54" spans="1:13" ht="21" customHeight="1">
      <c r="A54" s="15" t="s">
        <v>35</v>
      </c>
      <c r="B54" s="1"/>
      <c r="C54" s="2"/>
      <c r="D54" s="11"/>
      <c r="E54" s="2"/>
      <c r="F54" s="2"/>
      <c r="G54" s="2"/>
      <c r="H54" s="11"/>
      <c r="I54" s="2"/>
      <c r="J54" s="2"/>
      <c r="K54" s="2"/>
      <c r="L54" s="17"/>
      <c r="M54" s="18"/>
    </row>
    <row r="55" spans="1:13" ht="21" customHeight="1">
      <c r="A55" s="15" t="s">
        <v>33</v>
      </c>
      <c r="B55" s="1">
        <v>34</v>
      </c>
      <c r="C55" s="2">
        <v>940000</v>
      </c>
      <c r="D55" s="11">
        <v>18</v>
      </c>
      <c r="E55" s="2">
        <v>1320000</v>
      </c>
      <c r="F55" s="17">
        <v>16</v>
      </c>
      <c r="G55" s="2">
        <v>820000</v>
      </c>
      <c r="H55" s="11">
        <v>16</v>
      </c>
      <c r="I55" s="2">
        <v>820000</v>
      </c>
      <c r="J55" s="17">
        <v>3</v>
      </c>
      <c r="K55" s="2">
        <v>410000</v>
      </c>
      <c r="L55" s="17">
        <f aca="true" t="shared" si="6" ref="L55:M57">B55+D55+F55+H55+J55</f>
        <v>87</v>
      </c>
      <c r="M55" s="18">
        <f t="shared" si="6"/>
        <v>4310000</v>
      </c>
    </row>
    <row r="56" spans="1:13" ht="21" customHeight="1">
      <c r="A56" s="15" t="s">
        <v>36</v>
      </c>
      <c r="B56" s="1">
        <v>1</v>
      </c>
      <c r="C56" s="2">
        <v>60000</v>
      </c>
      <c r="D56" s="11">
        <v>1</v>
      </c>
      <c r="E56" s="2">
        <v>100000</v>
      </c>
      <c r="F56" s="17">
        <v>1</v>
      </c>
      <c r="G56" s="2">
        <v>100000</v>
      </c>
      <c r="H56" s="11">
        <v>1</v>
      </c>
      <c r="I56" s="2">
        <v>100000</v>
      </c>
      <c r="J56" s="17">
        <v>1</v>
      </c>
      <c r="K56" s="2">
        <v>100000</v>
      </c>
      <c r="L56" s="17">
        <f t="shared" si="6"/>
        <v>5</v>
      </c>
      <c r="M56" s="18">
        <f t="shared" si="6"/>
        <v>460000</v>
      </c>
    </row>
    <row r="57" spans="1:13" ht="21" customHeight="1">
      <c r="A57" s="15" t="s">
        <v>37</v>
      </c>
      <c r="B57" s="1">
        <v>7</v>
      </c>
      <c r="C57" s="2">
        <v>1094000</v>
      </c>
      <c r="D57" s="11">
        <v>8</v>
      </c>
      <c r="E57" s="2">
        <v>1144000</v>
      </c>
      <c r="F57" s="17">
        <v>8</v>
      </c>
      <c r="G57" s="2">
        <v>1144000</v>
      </c>
      <c r="H57" s="11">
        <v>7</v>
      </c>
      <c r="I57" s="2">
        <v>1094000</v>
      </c>
      <c r="J57" s="17">
        <v>1</v>
      </c>
      <c r="K57" s="2">
        <v>20000</v>
      </c>
      <c r="L57" s="17">
        <f t="shared" si="6"/>
        <v>31</v>
      </c>
      <c r="M57" s="18">
        <f t="shared" si="6"/>
        <v>4496000</v>
      </c>
    </row>
    <row r="58" spans="1:13" ht="21" customHeight="1">
      <c r="A58" s="15" t="s">
        <v>18</v>
      </c>
      <c r="B58" s="1"/>
      <c r="C58" s="46"/>
      <c r="D58" s="1"/>
      <c r="E58" s="46"/>
      <c r="F58" s="46"/>
      <c r="G58" s="46"/>
      <c r="H58" s="1"/>
      <c r="I58" s="46"/>
      <c r="J58" s="46"/>
      <c r="K58" s="46"/>
      <c r="L58" s="17"/>
      <c r="M58" s="18"/>
    </row>
    <row r="59" spans="1:13" ht="18.75">
      <c r="A59" s="15" t="s">
        <v>38</v>
      </c>
      <c r="B59" s="1">
        <v>2</v>
      </c>
      <c r="C59" s="2">
        <v>70000</v>
      </c>
      <c r="D59" s="11">
        <v>2</v>
      </c>
      <c r="E59" s="2">
        <v>70000</v>
      </c>
      <c r="F59" s="17">
        <v>2</v>
      </c>
      <c r="G59" s="2">
        <v>70000</v>
      </c>
      <c r="H59" s="11">
        <v>2</v>
      </c>
      <c r="I59" s="2">
        <v>70000</v>
      </c>
      <c r="J59" s="17">
        <v>2</v>
      </c>
      <c r="K59" s="2">
        <v>70000</v>
      </c>
      <c r="L59" s="17">
        <f>B59+D59+F59+H59+J59</f>
        <v>10</v>
      </c>
      <c r="M59" s="18">
        <f>C59+E59+G59+I59+K59</f>
        <v>350000</v>
      </c>
    </row>
    <row r="60" spans="1:13" ht="18.75">
      <c r="A60" s="15" t="s">
        <v>63</v>
      </c>
      <c r="B60" s="1">
        <v>0</v>
      </c>
      <c r="C60" s="2">
        <v>0</v>
      </c>
      <c r="D60" s="11">
        <v>2</v>
      </c>
      <c r="E60" s="2">
        <v>40000</v>
      </c>
      <c r="F60" s="17">
        <v>2</v>
      </c>
      <c r="G60" s="2">
        <v>40000</v>
      </c>
      <c r="H60" s="11">
        <v>0</v>
      </c>
      <c r="I60" s="2">
        <v>0</v>
      </c>
      <c r="J60" s="17">
        <v>0</v>
      </c>
      <c r="K60" s="2">
        <v>0</v>
      </c>
      <c r="L60" s="17">
        <f>B60+D60+F60+H60+J60</f>
        <v>4</v>
      </c>
      <c r="M60" s="18">
        <f>C60+E60+G60+I60+K60</f>
        <v>80000</v>
      </c>
    </row>
    <row r="61" spans="1:13" ht="18.75">
      <c r="A61" s="15" t="s">
        <v>54</v>
      </c>
      <c r="B61" s="1"/>
      <c r="C61" s="2"/>
      <c r="D61" s="11"/>
      <c r="E61" s="2"/>
      <c r="F61" s="17"/>
      <c r="G61" s="2"/>
      <c r="H61" s="11"/>
      <c r="I61" s="2"/>
      <c r="J61" s="17"/>
      <c r="K61" s="2"/>
      <c r="L61" s="17"/>
      <c r="M61" s="18"/>
    </row>
    <row r="62" spans="1:13" ht="18.75">
      <c r="A62" s="15" t="s">
        <v>64</v>
      </c>
      <c r="B62" s="1">
        <v>2</v>
      </c>
      <c r="C62" s="2">
        <v>30000</v>
      </c>
      <c r="D62" s="11">
        <v>2</v>
      </c>
      <c r="E62" s="2">
        <v>30000</v>
      </c>
      <c r="F62" s="17">
        <v>2</v>
      </c>
      <c r="G62" s="2">
        <v>30000</v>
      </c>
      <c r="H62" s="11">
        <v>0</v>
      </c>
      <c r="I62" s="2">
        <v>0</v>
      </c>
      <c r="J62" s="17">
        <v>0</v>
      </c>
      <c r="K62" s="2">
        <v>0</v>
      </c>
      <c r="L62" s="17">
        <f>B62+D62+F62+H62+J62</f>
        <v>6</v>
      </c>
      <c r="M62" s="18">
        <f>C62+E62+G62+I62+K62</f>
        <v>90000</v>
      </c>
    </row>
    <row r="63" spans="1:13" ht="18.75">
      <c r="A63" s="19" t="s">
        <v>6</v>
      </c>
      <c r="B63" s="26">
        <f aca="true" t="shared" si="7" ref="B63:M63">SUM(B52:B62)</f>
        <v>52</v>
      </c>
      <c r="C63" s="40">
        <f t="shared" si="7"/>
        <v>2484000</v>
      </c>
      <c r="D63" s="26">
        <f t="shared" si="7"/>
        <v>39</v>
      </c>
      <c r="E63" s="40">
        <f t="shared" si="7"/>
        <v>2994000</v>
      </c>
      <c r="F63" s="26">
        <f t="shared" si="7"/>
        <v>37</v>
      </c>
      <c r="G63" s="40">
        <f t="shared" si="7"/>
        <v>2494000</v>
      </c>
      <c r="H63" s="26">
        <f t="shared" si="7"/>
        <v>32</v>
      </c>
      <c r="I63" s="40">
        <f t="shared" si="7"/>
        <v>2374000</v>
      </c>
      <c r="J63" s="26">
        <f t="shared" si="7"/>
        <v>9</v>
      </c>
      <c r="K63" s="40">
        <f t="shared" si="7"/>
        <v>660000</v>
      </c>
      <c r="L63" s="26">
        <f t="shared" si="7"/>
        <v>169</v>
      </c>
      <c r="M63" s="40">
        <f t="shared" si="7"/>
        <v>11006000</v>
      </c>
    </row>
    <row r="64" spans="1:13" ht="18.75">
      <c r="A64" s="28"/>
      <c r="B64" s="29"/>
      <c r="C64" s="30"/>
      <c r="D64" s="29"/>
      <c r="E64" s="30"/>
      <c r="F64" s="30"/>
      <c r="G64" s="30"/>
      <c r="H64" s="29"/>
      <c r="I64" s="30"/>
      <c r="J64" s="30"/>
      <c r="K64" s="30"/>
      <c r="L64" s="31"/>
      <c r="M64" s="43"/>
    </row>
    <row r="65" spans="1:13" ht="18.75">
      <c r="A65" s="33"/>
      <c r="B65" s="34"/>
      <c r="C65" s="35"/>
      <c r="D65" s="34"/>
      <c r="E65" s="35"/>
      <c r="F65" s="35"/>
      <c r="G65" s="35"/>
      <c r="H65" s="34"/>
      <c r="I65" s="35"/>
      <c r="J65" s="35"/>
      <c r="K65" s="35"/>
      <c r="L65" s="36"/>
      <c r="M65" s="45"/>
    </row>
    <row r="66" spans="1:13" ht="18.75">
      <c r="A66" s="33"/>
      <c r="B66" s="34"/>
      <c r="C66" s="35"/>
      <c r="D66" s="34"/>
      <c r="E66" s="35"/>
      <c r="F66" s="35"/>
      <c r="G66" s="35"/>
      <c r="H66" s="34"/>
      <c r="I66" s="35"/>
      <c r="J66" s="35"/>
      <c r="K66" s="35"/>
      <c r="L66" s="36"/>
      <c r="M66" s="45"/>
    </row>
    <row r="67" spans="1:13" ht="18.75">
      <c r="A67" s="33"/>
      <c r="B67" s="34"/>
      <c r="C67" s="35"/>
      <c r="D67" s="34"/>
      <c r="E67" s="35"/>
      <c r="F67" s="35"/>
      <c r="G67" s="35"/>
      <c r="H67" s="34"/>
      <c r="I67" s="35"/>
      <c r="J67" s="35"/>
      <c r="K67" s="35"/>
      <c r="L67" s="36"/>
      <c r="M67" s="45"/>
    </row>
    <row r="68" spans="1:13" ht="18.75">
      <c r="A68" s="33"/>
      <c r="B68" s="34"/>
      <c r="C68" s="35"/>
      <c r="D68" s="34"/>
      <c r="E68" s="35"/>
      <c r="F68" s="35"/>
      <c r="G68" s="35"/>
      <c r="H68" s="34"/>
      <c r="I68" s="35"/>
      <c r="J68" s="35"/>
      <c r="K68" s="35"/>
      <c r="L68" s="36"/>
      <c r="M68" s="45"/>
    </row>
    <row r="69" spans="1:13" ht="18.75">
      <c r="A69" s="33"/>
      <c r="B69" s="34"/>
      <c r="C69" s="35"/>
      <c r="D69" s="34"/>
      <c r="E69" s="35"/>
      <c r="F69" s="35"/>
      <c r="G69" s="35"/>
      <c r="H69" s="34"/>
      <c r="I69" s="35"/>
      <c r="J69" s="35"/>
      <c r="K69" s="35"/>
      <c r="L69" s="36"/>
      <c r="M69" s="45"/>
    </row>
    <row r="70" spans="1:13" ht="18.75">
      <c r="A70" s="10" t="s">
        <v>53</v>
      </c>
      <c r="B70" s="1"/>
      <c r="C70" s="12"/>
      <c r="D70" s="11"/>
      <c r="E70" s="12"/>
      <c r="F70" s="12"/>
      <c r="G70" s="12"/>
      <c r="H70" s="11"/>
      <c r="I70" s="12"/>
      <c r="J70" s="12"/>
      <c r="K70" s="12"/>
      <c r="L70" s="17"/>
      <c r="M70" s="12"/>
    </row>
    <row r="71" spans="1:13" ht="18.75">
      <c r="A71" s="13" t="s">
        <v>52</v>
      </c>
      <c r="B71" s="1"/>
      <c r="C71" s="12"/>
      <c r="D71" s="11"/>
      <c r="E71" s="12"/>
      <c r="F71" s="12"/>
      <c r="G71" s="12"/>
      <c r="H71" s="11"/>
      <c r="I71" s="12"/>
      <c r="J71" s="12"/>
      <c r="K71" s="12"/>
      <c r="L71" s="11"/>
      <c r="M71" s="12"/>
    </row>
    <row r="72" spans="1:13" ht="18.75">
      <c r="A72" s="15" t="s">
        <v>39</v>
      </c>
      <c r="B72" s="1">
        <v>10</v>
      </c>
      <c r="C72" s="2">
        <v>963000</v>
      </c>
      <c r="D72" s="11">
        <v>11</v>
      </c>
      <c r="E72" s="2">
        <v>1187000</v>
      </c>
      <c r="F72" s="17">
        <v>9</v>
      </c>
      <c r="G72" s="2">
        <v>1650000</v>
      </c>
      <c r="H72" s="11">
        <v>6</v>
      </c>
      <c r="I72" s="2">
        <v>250000</v>
      </c>
      <c r="J72" s="17">
        <v>5</v>
      </c>
      <c r="K72" s="2">
        <v>150000</v>
      </c>
      <c r="L72" s="17">
        <f>B72+D72+F72+H72+J72</f>
        <v>41</v>
      </c>
      <c r="M72" s="18">
        <f>C72+E72+G72+I72+K72</f>
        <v>4200000</v>
      </c>
    </row>
    <row r="73" spans="1:13" ht="18.75">
      <c r="A73" s="15" t="s">
        <v>40</v>
      </c>
      <c r="B73" s="1">
        <v>5</v>
      </c>
      <c r="C73" s="2">
        <v>440000</v>
      </c>
      <c r="D73" s="11">
        <v>6</v>
      </c>
      <c r="E73" s="2">
        <v>460000</v>
      </c>
      <c r="F73" s="17">
        <v>6</v>
      </c>
      <c r="G73" s="2">
        <v>460000</v>
      </c>
      <c r="H73" s="11">
        <v>5</v>
      </c>
      <c r="I73" s="2">
        <v>440000</v>
      </c>
      <c r="J73" s="17">
        <v>5</v>
      </c>
      <c r="K73" s="2">
        <v>440000</v>
      </c>
      <c r="L73" s="17">
        <f>B73+D73+F73+H73+J73</f>
        <v>27</v>
      </c>
      <c r="M73" s="18">
        <f>C73+E73+G73+I73+K73</f>
        <v>2240000</v>
      </c>
    </row>
    <row r="74" spans="1:13" ht="18.75">
      <c r="A74" s="15" t="s">
        <v>35</v>
      </c>
      <c r="B74" s="1"/>
      <c r="C74" s="12"/>
      <c r="D74" s="1"/>
      <c r="E74" s="12"/>
      <c r="F74" s="47"/>
      <c r="G74" s="47"/>
      <c r="H74" s="1"/>
      <c r="I74" s="12"/>
      <c r="J74" s="12"/>
      <c r="K74" s="12"/>
      <c r="L74" s="11"/>
      <c r="M74" s="12"/>
    </row>
    <row r="75" spans="1:13" ht="21" customHeight="1">
      <c r="A75" s="15" t="s">
        <v>65</v>
      </c>
      <c r="B75" s="1">
        <v>6</v>
      </c>
      <c r="C75" s="2">
        <v>150000</v>
      </c>
      <c r="D75" s="11">
        <v>6</v>
      </c>
      <c r="E75" s="2">
        <v>250000</v>
      </c>
      <c r="F75" s="17">
        <v>5</v>
      </c>
      <c r="G75" s="2">
        <v>150000</v>
      </c>
      <c r="H75" s="11">
        <v>5</v>
      </c>
      <c r="I75" s="2">
        <v>150000</v>
      </c>
      <c r="J75" s="17">
        <v>0</v>
      </c>
      <c r="K75" s="2">
        <v>0</v>
      </c>
      <c r="L75" s="17">
        <f>B75+D75+F75+H75+J75</f>
        <v>22</v>
      </c>
      <c r="M75" s="18">
        <f>C75+E75+G75+I75+K75</f>
        <v>700000</v>
      </c>
    </row>
    <row r="76" spans="1:13" ht="18.75">
      <c r="A76" s="15" t="s">
        <v>18</v>
      </c>
      <c r="B76" s="1"/>
      <c r="C76" s="48"/>
      <c r="D76" s="11"/>
      <c r="E76" s="12"/>
      <c r="F76" s="12"/>
      <c r="G76" s="12"/>
      <c r="H76" s="11"/>
      <c r="I76" s="12"/>
      <c r="J76" s="12"/>
      <c r="K76" s="12"/>
      <c r="L76" s="11"/>
      <c r="M76" s="18"/>
    </row>
    <row r="77" spans="1:13" s="51" customFormat="1" ht="19.5" thickBot="1">
      <c r="A77" s="49" t="s">
        <v>6</v>
      </c>
      <c r="B77" s="49">
        <f aca="true" t="shared" si="8" ref="B77:M77">SUM(B72:B75)</f>
        <v>21</v>
      </c>
      <c r="C77" s="50">
        <f t="shared" si="8"/>
        <v>1553000</v>
      </c>
      <c r="D77" s="49">
        <f t="shared" si="8"/>
        <v>23</v>
      </c>
      <c r="E77" s="50">
        <f t="shared" si="8"/>
        <v>1897000</v>
      </c>
      <c r="F77" s="49">
        <f t="shared" si="8"/>
        <v>20</v>
      </c>
      <c r="G77" s="50">
        <f t="shared" si="8"/>
        <v>2260000</v>
      </c>
      <c r="H77" s="49">
        <f t="shared" si="8"/>
        <v>16</v>
      </c>
      <c r="I77" s="50">
        <f t="shared" si="8"/>
        <v>840000</v>
      </c>
      <c r="J77" s="49">
        <f t="shared" si="8"/>
        <v>10</v>
      </c>
      <c r="K77" s="50">
        <f t="shared" si="8"/>
        <v>590000</v>
      </c>
      <c r="L77" s="49">
        <f t="shared" si="8"/>
        <v>90</v>
      </c>
      <c r="M77" s="50">
        <f t="shared" si="8"/>
        <v>7140000</v>
      </c>
    </row>
    <row r="78" spans="1:13" ht="20.25" thickBot="1" thickTop="1">
      <c r="A78" s="52" t="s">
        <v>7</v>
      </c>
      <c r="B78" s="53">
        <f aca="true" t="shared" si="9" ref="B78:M78">B14+B21+B35+B45+B63+B77</f>
        <v>236</v>
      </c>
      <c r="C78" s="54">
        <f t="shared" si="9"/>
        <v>174907140</v>
      </c>
      <c r="D78" s="53">
        <f t="shared" si="9"/>
        <v>233</v>
      </c>
      <c r="E78" s="54">
        <f t="shared" si="9"/>
        <v>195144000</v>
      </c>
      <c r="F78" s="53">
        <f t="shared" si="9"/>
        <v>270</v>
      </c>
      <c r="G78" s="54">
        <f t="shared" si="9"/>
        <v>212865000</v>
      </c>
      <c r="H78" s="53">
        <f t="shared" si="9"/>
        <v>252</v>
      </c>
      <c r="I78" s="54">
        <f t="shared" si="9"/>
        <v>311764000</v>
      </c>
      <c r="J78" s="54">
        <f t="shared" si="9"/>
        <v>108</v>
      </c>
      <c r="K78" s="54">
        <f t="shared" si="9"/>
        <v>214514025</v>
      </c>
      <c r="L78" s="53">
        <f t="shared" si="9"/>
        <v>1099</v>
      </c>
      <c r="M78" s="54">
        <f t="shared" si="9"/>
        <v>1109194165</v>
      </c>
    </row>
    <row r="79" spans="1:13" ht="19.5" thickTop="1">
      <c r="A79" s="55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1:13" ht="18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</sheetData>
  <sheetProtection/>
  <mergeCells count="8">
    <mergeCell ref="A2:M2"/>
    <mergeCell ref="A3:M3"/>
    <mergeCell ref="B4:C4"/>
    <mergeCell ref="D4:E4"/>
    <mergeCell ref="H4:I4"/>
    <mergeCell ref="L4:M4"/>
    <mergeCell ref="F4:G4"/>
    <mergeCell ref="J4:K4"/>
  </mergeCells>
  <printOptions/>
  <pageMargins left="0.1968503937007874" right="0.1968503937007874" top="1.1811023622047245" bottom="0.7874015748031497" header="0.5118110236220472" footer="0.35433070866141736"/>
  <pageSetup firstPageNumber="30" useFirstPageNumber="1" horizontalDpi="600" verticalDpi="600" orientation="landscape" r:id="rId1"/>
  <headerFooter alignWithMargins="0">
    <oddFooter>&amp;R&amp;"TH SarabunIT๙,ธรรมดา"&amp;16&amp;P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2019-07-23T08:22:38Z</cp:lastPrinted>
  <dcterms:created xsi:type="dcterms:W3CDTF">2006-06-21T04:30:35Z</dcterms:created>
  <dcterms:modified xsi:type="dcterms:W3CDTF">2019-10-16T01:55:20Z</dcterms:modified>
  <cp:category/>
  <cp:version/>
  <cp:contentType/>
  <cp:contentStatus/>
</cp:coreProperties>
</file>